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4950" activeTab="0"/>
  </bookViews>
  <sheets>
    <sheet name="早見表" sheetId="1" r:id="rId1"/>
  </sheets>
  <definedNames>
    <definedName name="_xlnm.Print_Area" localSheetId="0">'早見表'!$A$1:$J$29</definedName>
  </definedNames>
  <calcPr fullCalcOnLoad="1"/>
</workbook>
</file>

<file path=xl/sharedStrings.xml><?xml version="1.0" encoding="utf-8"?>
<sst xmlns="http://schemas.openxmlformats.org/spreadsheetml/2006/main" count="48" uniqueCount="15">
  <si>
    <t>支払回数</t>
  </si>
  <si>
    <t>手数料</t>
  </si>
  <si>
    <t>お 支 払総額</t>
  </si>
  <si>
    <t>毎月のお支払額</t>
  </si>
  <si>
    <t>率（％）</t>
  </si>
  <si>
    <t>金額</t>
  </si>
  <si>
    <t>第１回目支払額</t>
  </si>
  <si>
    <t>第２回目以降支払額</t>
  </si>
  <si>
    <t>回</t>
  </si>
  <si>
    <t>×</t>
  </si>
  <si>
    <t>×</t>
  </si>
  <si>
    <t>商品価格【税込】</t>
  </si>
  <si>
    <r>
      <t>の部分に</t>
    </r>
    <r>
      <rPr>
        <b/>
        <sz val="12"/>
        <color indexed="10"/>
        <rFont val="ＭＳ Ｐゴシック"/>
        <family val="3"/>
      </rPr>
      <t>税込金額</t>
    </r>
    <r>
      <rPr>
        <sz val="12"/>
        <rFont val="ＭＳ Ｐゴシック"/>
        <family val="3"/>
      </rPr>
      <t>を入力して</t>
    </r>
    <r>
      <rPr>
        <b/>
        <sz val="12"/>
        <color indexed="10"/>
        <rFont val="ＭＳ Ｐゴシック"/>
        <family val="3"/>
      </rPr>
      <t>Ｅｎｔｅｒ</t>
    </r>
    <r>
      <rPr>
        <sz val="12"/>
        <rFont val="ＭＳ Ｐゴシック"/>
        <family val="3"/>
      </rPr>
      <t>を押して下さい。</t>
    </r>
  </si>
  <si>
    <t>ヒロデンタルクリニック　御中</t>
  </si>
  <si>
    <t>加盟店番号：1002821-000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</si>
</sst>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ボ&quot;&quot;ー&quot;&quot;ナ&quot;&quot;ス&quot;"/>
    <numFmt numFmtId="178" formatCode="B1"/>
    <numFmt numFmtId="179" formatCode="&quot;ボ&quot;&quot;ー&quot;&quot;ナ&quot;&quot;ス&quot;\1"/>
    <numFmt numFmtId="180" formatCode="&quot;ボ&quot;&quot;ー&quot;&quot;ナ&quot;&quot;ス&quot;\2"/>
    <numFmt numFmtId="181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0" fontId="3" fillId="0" borderId="1" xfId="15" applyNumberFormat="1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1" xfId="0" applyNumberFormat="1" applyFont="1" applyBorder="1" applyAlignment="1">
      <alignment/>
    </xf>
    <xf numFmtId="38" fontId="4" fillId="0" borderId="1" xfId="16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8" fontId="6" fillId="3" borderId="1" xfId="1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0</xdr:rowOff>
    </xdr:from>
    <xdr:to>
      <xdr:col>10</xdr:col>
      <xdr:colOff>0</xdr:colOff>
      <xdr:row>2</xdr:row>
      <xdr:rowOff>238125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8524875" y="495300"/>
          <a:ext cx="2295525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均等分割</a:t>
          </a:r>
        </a:p>
      </xdr:txBody>
    </xdr:sp>
    <xdr:clientData/>
  </xdr:twoCellAnchor>
  <xdr:twoCellAnchor editAs="oneCell">
    <xdr:from>
      <xdr:col>7</xdr:col>
      <xdr:colOff>190500</xdr:colOff>
      <xdr:row>23</xdr:row>
      <xdr:rowOff>123825</xdr:rowOff>
    </xdr:from>
    <xdr:to>
      <xdr:col>9</xdr:col>
      <xdr:colOff>771525</xdr:colOff>
      <xdr:row>26</xdr:row>
      <xdr:rowOff>47625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5819775"/>
          <a:ext cx="2305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workbookViewId="0" topLeftCell="A1">
      <selection activeCell="J1" sqref="J1"/>
    </sheetView>
  </sheetViews>
  <sheetFormatPr defaultColWidth="9.00390625" defaultRowHeight="19.5" customHeight="1"/>
  <cols>
    <col min="1" max="1" width="16.625" style="1" customWidth="1"/>
    <col min="2" max="5" width="14.50390625" style="1" customWidth="1"/>
    <col min="6" max="6" width="15.75390625" style="1" customWidth="1"/>
    <col min="7" max="7" width="14.50390625" style="1" customWidth="1"/>
    <col min="8" max="8" width="8.125" style="1" customWidth="1"/>
    <col min="9" max="16384" width="14.50390625" style="1" customWidth="1"/>
  </cols>
  <sheetData>
    <row r="1" spans="1:10" ht="19.5" customHeight="1">
      <c r="A1" s="1" t="s">
        <v>13</v>
      </c>
      <c r="J1" s="16">
        <v>2013.9</v>
      </c>
    </row>
    <row r="2" ht="19.5" customHeight="1">
      <c r="A2" s="1" t="s">
        <v>14</v>
      </c>
    </row>
    <row r="3" spans="2:4" ht="19.5" customHeight="1">
      <c r="B3" s="17"/>
      <c r="C3" s="17"/>
      <c r="D3" s="17"/>
    </row>
    <row r="4" spans="1:10" ht="19.5" customHeight="1">
      <c r="A4" s="20" t="s">
        <v>11</v>
      </c>
      <c r="B4" s="19" t="s">
        <v>0</v>
      </c>
      <c r="C4" s="20" t="s">
        <v>1</v>
      </c>
      <c r="D4" s="20"/>
      <c r="E4" s="19" t="s">
        <v>2</v>
      </c>
      <c r="F4" s="19" t="s">
        <v>3</v>
      </c>
      <c r="G4" s="19"/>
      <c r="H4" s="19"/>
      <c r="I4" s="19"/>
      <c r="J4" s="19"/>
    </row>
    <row r="5" spans="1:10" ht="19.5" customHeight="1">
      <c r="A5" s="20"/>
      <c r="B5" s="19"/>
      <c r="C5" s="4" t="s">
        <v>4</v>
      </c>
      <c r="D5" s="4" t="s">
        <v>5</v>
      </c>
      <c r="E5" s="19"/>
      <c r="F5" s="3" t="s">
        <v>6</v>
      </c>
      <c r="G5" s="20" t="s">
        <v>7</v>
      </c>
      <c r="H5" s="20"/>
      <c r="I5" s="20"/>
      <c r="J5" s="20"/>
    </row>
    <row r="6" spans="1:10" ht="19.5" customHeight="1">
      <c r="A6" s="18"/>
      <c r="B6" s="5">
        <v>3</v>
      </c>
      <c r="C6" s="6">
        <v>0.015</v>
      </c>
      <c r="D6" s="7">
        <f>IF($A$6*(1+C6)/B6&lt;3000,"",ROUNDDOWN($A$6*C6,0))</f>
      </c>
      <c r="E6" s="8">
        <f aca="true" t="shared" si="0" ref="E6:E23">IF(D6="","",D6+$A$6)</f>
      </c>
      <c r="F6" s="9">
        <f>IF(D6="","",E6-G6*I6)</f>
      </c>
      <c r="G6" s="9">
        <f>IF(D6="","",ROUNDDOWN(E6/B6/10,0)*10)</f>
      </c>
      <c r="H6" s="10" t="s">
        <v>10</v>
      </c>
      <c r="I6" s="11">
        <f>B6-1</f>
        <v>2</v>
      </c>
      <c r="J6" s="10" t="s">
        <v>8</v>
      </c>
    </row>
    <row r="7" spans="1:10" ht="19.5" customHeight="1">
      <c r="A7" s="18"/>
      <c r="B7" s="5">
        <v>6</v>
      </c>
      <c r="C7" s="6">
        <v>0.017</v>
      </c>
      <c r="D7" s="7">
        <f aca="true" t="shared" si="1" ref="D7:D17">IF($A$6*(1+C7)/B7&lt;3000,"",ROUNDDOWN($A$6*C7,0))</f>
      </c>
      <c r="E7" s="8">
        <f t="shared" si="0"/>
      </c>
      <c r="F7" s="9">
        <f>IF(D7="","",E7-G7*I7)</f>
      </c>
      <c r="G7" s="9">
        <f>IF(D7="","",ROUNDDOWN(E7/B7/10,0)*10)</f>
      </c>
      <c r="H7" s="10" t="s">
        <v>9</v>
      </c>
      <c r="I7" s="11">
        <f>IF(D7="","",B7-1)</f>
      </c>
      <c r="J7" s="10" t="s">
        <v>8</v>
      </c>
    </row>
    <row r="8" spans="1:10" ht="19.5" customHeight="1">
      <c r="A8" s="18"/>
      <c r="B8" s="5">
        <v>8</v>
      </c>
      <c r="C8" s="6">
        <v>0.0207</v>
      </c>
      <c r="D8" s="7">
        <f t="shared" si="1"/>
      </c>
      <c r="E8" s="8">
        <f t="shared" si="0"/>
      </c>
      <c r="F8" s="9">
        <f>IF(D8="","",E8-G8*I8)</f>
      </c>
      <c r="G8" s="9">
        <f>IF(D8="","",ROUNDDOWN(E8/B8/10,0)*10)</f>
      </c>
      <c r="H8" s="10" t="s">
        <v>9</v>
      </c>
      <c r="I8" s="11">
        <f>IF(D8="","",B8-1)</f>
      </c>
      <c r="J8" s="10" t="s">
        <v>8</v>
      </c>
    </row>
    <row r="9" spans="1:10" ht="19.5" customHeight="1">
      <c r="A9" s="18"/>
      <c r="B9" s="5">
        <v>10</v>
      </c>
      <c r="C9" s="6">
        <v>0.0254</v>
      </c>
      <c r="D9" s="7">
        <f t="shared" si="1"/>
      </c>
      <c r="E9" s="8">
        <f t="shared" si="0"/>
      </c>
      <c r="F9" s="9">
        <f>IF(D9="","",E9-G9*I9)</f>
      </c>
      <c r="G9" s="9">
        <f>IF(D9="","",ROUNDDOWN(E9/B9/10,0)*10)</f>
      </c>
      <c r="H9" s="10" t="s">
        <v>9</v>
      </c>
      <c r="I9" s="11">
        <f>IF(D9="","",B9-1)</f>
      </c>
      <c r="J9" s="10" t="s">
        <v>8</v>
      </c>
    </row>
    <row r="10" spans="1:10" ht="19.5" customHeight="1">
      <c r="A10" s="18"/>
      <c r="B10" s="5">
        <v>12</v>
      </c>
      <c r="C10" s="6">
        <v>0.03</v>
      </c>
      <c r="D10" s="7">
        <f t="shared" si="1"/>
      </c>
      <c r="E10" s="8">
        <f t="shared" si="0"/>
      </c>
      <c r="F10" s="9">
        <f>IF(D10="","",E10-G10*I10)</f>
      </c>
      <c r="G10" s="9">
        <f>IF(D10="","",ROUNDDOWN(E10/B10/10,0)*10)</f>
      </c>
      <c r="H10" s="10" t="s">
        <v>9</v>
      </c>
      <c r="I10" s="11">
        <f>IF(D10="","",B10-1)</f>
      </c>
      <c r="J10" s="10" t="s">
        <v>8</v>
      </c>
    </row>
    <row r="11" spans="1:10" ht="19.5" customHeight="1">
      <c r="A11" s="18"/>
      <c r="B11" s="5">
        <v>15</v>
      </c>
      <c r="C11" s="6">
        <v>0.0371</v>
      </c>
      <c r="D11" s="7">
        <f t="shared" si="1"/>
      </c>
      <c r="E11" s="8">
        <f t="shared" si="0"/>
      </c>
      <c r="F11" s="9">
        <f aca="true" t="shared" si="2" ref="F11:F17">IF(D11="","",E11-G11*I11)</f>
      </c>
      <c r="G11" s="9">
        <f aca="true" t="shared" si="3" ref="G11:G17">IF(D11="","",ROUNDDOWN(E11/B11/10,0)*10)</f>
      </c>
      <c r="H11" s="10" t="s">
        <v>9</v>
      </c>
      <c r="I11" s="11">
        <f aca="true" t="shared" si="4" ref="I11:I17">IF(D11="","",B11-1)</f>
      </c>
      <c r="J11" s="10" t="s">
        <v>8</v>
      </c>
    </row>
    <row r="12" spans="1:10" ht="19.5" customHeight="1">
      <c r="A12" s="18"/>
      <c r="B12" s="5">
        <v>18</v>
      </c>
      <c r="C12" s="6">
        <v>0.0441</v>
      </c>
      <c r="D12" s="7">
        <f t="shared" si="1"/>
      </c>
      <c r="E12" s="8">
        <f t="shared" si="0"/>
      </c>
      <c r="F12" s="9">
        <f t="shared" si="2"/>
      </c>
      <c r="G12" s="9">
        <f t="shared" si="3"/>
      </c>
      <c r="H12" s="10" t="s">
        <v>9</v>
      </c>
      <c r="I12" s="11">
        <f t="shared" si="4"/>
      </c>
      <c r="J12" s="10" t="s">
        <v>8</v>
      </c>
    </row>
    <row r="13" spans="1:10" ht="19.5" customHeight="1">
      <c r="A13" s="18"/>
      <c r="B13" s="5">
        <v>20</v>
      </c>
      <c r="C13" s="6">
        <v>0.0488</v>
      </c>
      <c r="D13" s="7">
        <f t="shared" si="1"/>
      </c>
      <c r="E13" s="8">
        <f t="shared" si="0"/>
      </c>
      <c r="F13" s="9">
        <f t="shared" si="2"/>
      </c>
      <c r="G13" s="9">
        <f t="shared" si="3"/>
      </c>
      <c r="H13" s="10" t="s">
        <v>9</v>
      </c>
      <c r="I13" s="11">
        <f t="shared" si="4"/>
      </c>
      <c r="J13" s="10" t="s">
        <v>8</v>
      </c>
    </row>
    <row r="14" spans="1:11" ht="19.5" customHeight="1">
      <c r="A14" s="18"/>
      <c r="B14" s="5">
        <v>24</v>
      </c>
      <c r="C14" s="6">
        <v>0.0583</v>
      </c>
      <c r="D14" s="7">
        <f t="shared" si="1"/>
      </c>
      <c r="E14" s="8">
        <f t="shared" si="0"/>
      </c>
      <c r="F14" s="9">
        <f t="shared" si="2"/>
      </c>
      <c r="G14" s="9">
        <f t="shared" si="3"/>
      </c>
      <c r="H14" s="10" t="s">
        <v>9</v>
      </c>
      <c r="I14" s="11">
        <f t="shared" si="4"/>
      </c>
      <c r="J14" s="10" t="s">
        <v>8</v>
      </c>
      <c r="K14" s="2"/>
    </row>
    <row r="15" spans="1:10" ht="19.5" customHeight="1">
      <c r="A15" s="18"/>
      <c r="B15" s="5">
        <v>30</v>
      </c>
      <c r="C15" s="6">
        <v>0.0726</v>
      </c>
      <c r="D15" s="7">
        <f t="shared" si="1"/>
      </c>
      <c r="E15" s="8">
        <f t="shared" si="0"/>
      </c>
      <c r="F15" s="9">
        <f t="shared" si="2"/>
      </c>
      <c r="G15" s="9">
        <f t="shared" si="3"/>
      </c>
      <c r="H15" s="10" t="s">
        <v>9</v>
      </c>
      <c r="I15" s="11">
        <f t="shared" si="4"/>
      </c>
      <c r="J15" s="10" t="s">
        <v>8</v>
      </c>
    </row>
    <row r="16" spans="1:10" ht="19.5" customHeight="1">
      <c r="A16" s="18"/>
      <c r="B16" s="5">
        <v>36</v>
      </c>
      <c r="C16" s="6">
        <v>0.0871</v>
      </c>
      <c r="D16" s="7">
        <f t="shared" si="1"/>
      </c>
      <c r="E16" s="8">
        <f t="shared" si="0"/>
      </c>
      <c r="F16" s="9">
        <f>IF(D16="","",E16-G16*I16)</f>
      </c>
      <c r="G16" s="9">
        <f t="shared" si="3"/>
      </c>
      <c r="H16" s="10" t="s">
        <v>9</v>
      </c>
      <c r="I16" s="11">
        <f t="shared" si="4"/>
      </c>
      <c r="J16" s="10" t="s">
        <v>8</v>
      </c>
    </row>
    <row r="17" spans="1:10" ht="19.5" customHeight="1">
      <c r="A17" s="18"/>
      <c r="B17" s="5">
        <v>42</v>
      </c>
      <c r="C17" s="6">
        <v>0.1016</v>
      </c>
      <c r="D17" s="7">
        <f t="shared" si="1"/>
      </c>
      <c r="E17" s="8">
        <f t="shared" si="0"/>
      </c>
      <c r="F17" s="9">
        <f t="shared" si="2"/>
      </c>
      <c r="G17" s="9">
        <f t="shared" si="3"/>
      </c>
      <c r="H17" s="10" t="s">
        <v>9</v>
      </c>
      <c r="I17" s="11">
        <f t="shared" si="4"/>
      </c>
      <c r="J17" s="10" t="s">
        <v>8</v>
      </c>
    </row>
    <row r="18" spans="1:10" ht="19.5" customHeight="1">
      <c r="A18" s="18"/>
      <c r="B18" s="5">
        <v>48</v>
      </c>
      <c r="C18" s="6">
        <v>0.1163</v>
      </c>
      <c r="D18" s="7">
        <f aca="true" t="shared" si="5" ref="D18:D23">IF($A$6*(1+C18)/B18&lt;3000,"",ROUNDDOWN($A$6*C18,0))</f>
      </c>
      <c r="E18" s="8">
        <f t="shared" si="0"/>
      </c>
      <c r="F18" s="9">
        <f aca="true" t="shared" si="6" ref="F18:F23">IF(D18="","",E18-G18*I18)</f>
      </c>
      <c r="G18" s="9">
        <f aca="true" t="shared" si="7" ref="G18:G23">IF(D18="","",ROUNDDOWN(E18/B18/10,0)*10)</f>
      </c>
      <c r="H18" s="10" t="s">
        <v>9</v>
      </c>
      <c r="I18" s="11">
        <f aca="true" t="shared" si="8" ref="I18:I23">IF(D18="","",B18-1)</f>
      </c>
      <c r="J18" s="10" t="s">
        <v>8</v>
      </c>
    </row>
    <row r="19" spans="1:10" ht="19.5" customHeight="1">
      <c r="A19" s="18"/>
      <c r="B19" s="5">
        <v>50</v>
      </c>
      <c r="C19" s="6">
        <v>0.1212</v>
      </c>
      <c r="D19" s="7">
        <f t="shared" si="5"/>
      </c>
      <c r="E19" s="8">
        <f t="shared" si="0"/>
      </c>
      <c r="F19" s="9">
        <f t="shared" si="6"/>
      </c>
      <c r="G19" s="9">
        <f t="shared" si="7"/>
      </c>
      <c r="H19" s="10" t="s">
        <v>9</v>
      </c>
      <c r="I19" s="11">
        <f t="shared" si="8"/>
      </c>
      <c r="J19" s="10" t="s">
        <v>8</v>
      </c>
    </row>
    <row r="20" spans="1:10" ht="19.5" customHeight="1">
      <c r="A20" s="18"/>
      <c r="B20" s="5">
        <v>54</v>
      </c>
      <c r="C20" s="6">
        <v>0.1311</v>
      </c>
      <c r="D20" s="7">
        <f t="shared" si="5"/>
      </c>
      <c r="E20" s="8">
        <f t="shared" si="0"/>
      </c>
      <c r="F20" s="9">
        <f t="shared" si="6"/>
      </c>
      <c r="G20" s="9">
        <f t="shared" si="7"/>
      </c>
      <c r="H20" s="10" t="s">
        <v>9</v>
      </c>
      <c r="I20" s="11">
        <f t="shared" si="8"/>
      </c>
      <c r="J20" s="10" t="s">
        <v>8</v>
      </c>
    </row>
    <row r="21" spans="1:10" ht="19.5" customHeight="1">
      <c r="A21" s="18"/>
      <c r="B21" s="5">
        <v>60</v>
      </c>
      <c r="C21" s="6">
        <v>0.1461</v>
      </c>
      <c r="D21" s="7">
        <f t="shared" si="5"/>
      </c>
      <c r="E21" s="8">
        <f t="shared" si="0"/>
      </c>
      <c r="F21" s="9">
        <f t="shared" si="6"/>
      </c>
      <c r="G21" s="9">
        <f t="shared" si="7"/>
      </c>
      <c r="H21" s="10" t="s">
        <v>9</v>
      </c>
      <c r="I21" s="11">
        <f t="shared" si="8"/>
      </c>
      <c r="J21" s="10" t="s">
        <v>8</v>
      </c>
    </row>
    <row r="22" spans="1:10" ht="19.5" customHeight="1">
      <c r="A22" s="18"/>
      <c r="B22" s="12">
        <v>1</v>
      </c>
      <c r="C22" s="6">
        <v>0.025</v>
      </c>
      <c r="D22" s="7">
        <f t="shared" si="5"/>
      </c>
      <c r="E22" s="8">
        <f t="shared" si="0"/>
      </c>
      <c r="F22" s="9">
        <f t="shared" si="6"/>
      </c>
      <c r="G22" s="9">
        <f t="shared" si="7"/>
      </c>
      <c r="H22" s="10" t="s">
        <v>9</v>
      </c>
      <c r="I22" s="11">
        <f t="shared" si="8"/>
      </c>
      <c r="J22" s="10" t="s">
        <v>8</v>
      </c>
    </row>
    <row r="23" spans="1:10" ht="19.5" customHeight="1">
      <c r="A23" s="18"/>
      <c r="B23" s="13">
        <v>2</v>
      </c>
      <c r="C23" s="6">
        <v>0.05</v>
      </c>
      <c r="D23" s="7">
        <f t="shared" si="5"/>
      </c>
      <c r="E23" s="8">
        <f t="shared" si="0"/>
      </c>
      <c r="F23" s="9">
        <f t="shared" si="6"/>
      </c>
      <c r="G23" s="9">
        <f t="shared" si="7"/>
      </c>
      <c r="H23" s="10" t="s">
        <v>9</v>
      </c>
      <c r="I23" s="11">
        <f t="shared" si="8"/>
      </c>
      <c r="J23" s="10" t="s">
        <v>8</v>
      </c>
    </row>
    <row r="25" spans="1:2" ht="19.5" customHeight="1">
      <c r="A25" s="14"/>
      <c r="B25" s="15" t="s">
        <v>12</v>
      </c>
    </row>
  </sheetData>
  <sheetProtection password="C76B" sheet="1" objects="1" scenarios="1"/>
  <protectedRanges>
    <protectedRange sqref="A6:A23" name="範囲1"/>
  </protectedRanges>
  <mergeCells count="8">
    <mergeCell ref="B3:D3"/>
    <mergeCell ref="A6:A23"/>
    <mergeCell ref="F4:J4"/>
    <mergeCell ref="A4:A5"/>
    <mergeCell ref="G5:J5"/>
    <mergeCell ref="B4:B5"/>
    <mergeCell ref="C4:D4"/>
    <mergeCell ref="E4:E5"/>
  </mergeCells>
  <printOptions/>
  <pageMargins left="0.38" right="0.16" top="0.58" bottom="0.55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NCKUMAMOTO</dc:creator>
  <cp:keywords/>
  <dc:description/>
  <cp:lastModifiedBy>HP Customer</cp:lastModifiedBy>
  <cp:lastPrinted>2013-02-15T10:38:17Z</cp:lastPrinted>
  <dcterms:created xsi:type="dcterms:W3CDTF">2004-08-09T08:21:29Z</dcterms:created>
  <dcterms:modified xsi:type="dcterms:W3CDTF">2013-09-17T02:51:43Z</dcterms:modified>
  <cp:category/>
  <cp:version/>
  <cp:contentType/>
  <cp:contentStatus/>
</cp:coreProperties>
</file>